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usdagcc-my.sharepoint.com/personal/chad_stang_oh_nacdnet_net/Documents/"/>
    </mc:Choice>
  </mc:AlternateContent>
  <xr:revisionPtr revIDLastSave="0" documentId="8_{88999C68-526C-45BB-98DF-3878310B6BB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2" i="1" l="1"/>
  <c r="D42" i="1"/>
  <c r="C42" i="1"/>
  <c r="I46" i="1" s="1"/>
  <c r="B42" i="1"/>
  <c r="H34" i="1"/>
  <c r="D37" i="1"/>
  <c r="C37" i="1"/>
  <c r="I39" i="1" s="1"/>
  <c r="B37" i="1"/>
  <c r="I48" i="1" l="1"/>
  <c r="I41" i="1"/>
  <c r="B13" i="1"/>
  <c r="B6" i="1"/>
  <c r="I50" i="1" l="1"/>
  <c r="C13" i="1"/>
  <c r="I15" i="1" s="1"/>
  <c r="D13" i="1"/>
  <c r="C6" i="1" l="1"/>
  <c r="I8" i="1" s="1"/>
  <c r="H3" i="1" l="1"/>
  <c r="D6" i="1" l="1"/>
  <c r="I17" i="1" l="1"/>
  <c r="I10" i="1" l="1"/>
  <c r="I19" i="1" s="1"/>
</calcChain>
</file>

<file path=xl/sharedStrings.xml><?xml version="1.0" encoding="utf-8"?>
<sst xmlns="http://schemas.openxmlformats.org/spreadsheetml/2006/main" count="70" uniqueCount="45">
  <si>
    <t>Huron County</t>
  </si>
  <si>
    <t>Grand Total</t>
  </si>
  <si>
    <t>130   Soil &amp; Water</t>
  </si>
  <si>
    <t xml:space="preserve">  130.130.10191   State Funds</t>
  </si>
  <si>
    <t xml:space="preserve">  130.130.00125   Salaries</t>
  </si>
  <si>
    <t xml:space="preserve">  130.130.00175   Supplies</t>
  </si>
  <si>
    <t xml:space="preserve">  130.130.00280   Contract Services</t>
  </si>
  <si>
    <t xml:space="preserve">  130.130.00285   Office Rentals</t>
  </si>
  <si>
    <t xml:space="preserve">  130.130.00290   Service Fees</t>
  </si>
  <si>
    <t xml:space="preserve">  130.130.00295   Education &amp; Information</t>
  </si>
  <si>
    <t xml:space="preserve">  130.130.00300   Travel</t>
  </si>
  <si>
    <t xml:space="preserve">  130.130.00325   Advertising &amp; Printing</t>
  </si>
  <si>
    <t xml:space="preserve">  130.130.00400   OPERS</t>
  </si>
  <si>
    <t xml:space="preserve">  130.130.00425   Workers Compensation</t>
  </si>
  <si>
    <t xml:space="preserve">  130.130.00450   Unemployment</t>
  </si>
  <si>
    <t xml:space="preserve">  130.130.00460   Medicare</t>
  </si>
  <si>
    <t xml:space="preserve">  130.130.00475   Other Expenses</t>
  </si>
  <si>
    <t xml:space="preserve">  130.130.00500   Hospitalization</t>
  </si>
  <si>
    <t xml:space="preserve">  130.130.00510   Capital Improvements</t>
  </si>
  <si>
    <t>Breakdown of available revenue for appropriation:</t>
  </si>
  <si>
    <t>Difference between Revenue and Expense</t>
  </si>
  <si>
    <t>Name of Person preparing this budget and Title</t>
  </si>
  <si>
    <t>Chad Stang District Administrator</t>
  </si>
  <si>
    <t xml:space="preserve">VIP Analytics Budget Entry For 130   Soil &amp; Water Department </t>
  </si>
  <si>
    <t xml:space="preserve">  130.130.10235  Other</t>
  </si>
  <si>
    <t xml:space="preserve">  130.130.10190   Grant-County</t>
  </si>
  <si>
    <t xml:space="preserve">  130.130.00420   Retirement/Lease Payout</t>
  </si>
  <si>
    <t>Please Return to Auditor's office</t>
  </si>
  <si>
    <t>168  H2Ohio</t>
  </si>
  <si>
    <t>VIP Analytics Budget Entry For 168 H2Ohio</t>
  </si>
  <si>
    <t xml:space="preserve">  168.168.10200   Grant</t>
  </si>
  <si>
    <t xml:space="preserve">  168.168.00125   Salaries</t>
  </si>
  <si>
    <t xml:space="preserve">  168.168.00400   OPERS</t>
  </si>
  <si>
    <t xml:space="preserve">  168.168.00425   Workers Compensation</t>
  </si>
  <si>
    <t xml:space="preserve">  168.168.00460   Medicare</t>
  </si>
  <si>
    <t xml:space="preserve">  168.168.00500   Hospitalization</t>
  </si>
  <si>
    <t>2023 Final Budget</t>
  </si>
  <si>
    <t>2024 Budget Worksheet</t>
  </si>
  <si>
    <t>2024 Interim Budget</t>
  </si>
  <si>
    <t>2024 Final Budget</t>
  </si>
  <si>
    <t>Estimated 2024 Revenue (from worksheet)</t>
  </si>
  <si>
    <t>Breakdown of proposed expenses for 2024:</t>
  </si>
  <si>
    <t>Total Project Expenditures for 2024 (from worksheet)</t>
  </si>
  <si>
    <t>Anticipated December 31st, 2024 Balance</t>
  </si>
  <si>
    <t>December 31st, 2023 Unencumber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</si>
</sst>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sz val="11"/>
      <color rgb="FFFF0000"/>
      <name val="Calibri"/>
      <family val="2"/>
      <scheme val="minor"/>
    </font>
    <font>
      <b/>
      <sz val="18"/>
      <color theme="1"/>
      <name val="French Script MT"/>
      <family val="4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/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4" fontId="3" fillId="0" borderId="1" xfId="0" applyNumberFormat="1" applyFont="1" applyBorder="1"/>
    <xf numFmtId="4" fontId="3" fillId="0" borderId="1" xfId="1" applyNumberFormat="1" applyFont="1" applyFill="1" applyBorder="1" applyProtection="1"/>
    <xf numFmtId="4" fontId="4" fillId="0" borderId="1" xfId="1" applyNumberFormat="1" applyFont="1" applyFill="1" applyBorder="1" applyAlignment="1" applyProtection="1">
      <alignment horizontal="right" vertical="center" wrapText="1"/>
    </xf>
    <xf numFmtId="4" fontId="5" fillId="0" borderId="1" xfId="1" applyNumberFormat="1" applyFont="1" applyFill="1" applyBorder="1" applyAlignment="1" applyProtection="1">
      <alignment horizontal="right" vertical="center"/>
    </xf>
    <xf numFmtId="4" fontId="6" fillId="0" borderId="1" xfId="1" applyNumberFormat="1" applyFont="1" applyFill="1" applyBorder="1" applyAlignment="1" applyProtection="1">
      <alignment horizontal="right" vertical="center"/>
    </xf>
    <xf numFmtId="4" fontId="3" fillId="0" borderId="0" xfId="0" applyNumberFormat="1" applyFont="1"/>
    <xf numFmtId="4" fontId="3" fillId="0" borderId="0" xfId="1" applyNumberFormat="1" applyFont="1" applyFill="1" applyProtection="1"/>
    <xf numFmtId="4" fontId="4" fillId="0" borderId="1" xfId="1" applyNumberFormat="1" applyFont="1" applyFill="1" applyBorder="1" applyProtection="1"/>
    <xf numFmtId="4" fontId="3" fillId="2" borderId="1" xfId="1" applyNumberFormat="1" applyFont="1" applyFill="1" applyBorder="1" applyProtection="1">
      <protection locked="0"/>
    </xf>
    <xf numFmtId="4" fontId="7" fillId="0" borderId="1" xfId="1" applyNumberFormat="1" applyFont="1" applyFill="1" applyBorder="1" applyProtection="1"/>
    <xf numFmtId="4" fontId="7" fillId="0" borderId="1" xfId="0" applyNumberFormat="1" applyFont="1" applyBorder="1"/>
    <xf numFmtId="0" fontId="9" fillId="0" borderId="0" xfId="0" applyFont="1" applyAlignment="1">
      <alignment vertical="center" wrapText="1"/>
    </xf>
    <xf numFmtId="4" fontId="5" fillId="0" borderId="1" xfId="1" quotePrefix="1" applyNumberFormat="1" applyFont="1" applyFill="1" applyBorder="1" applyAlignment="1" applyProtection="1">
      <alignment horizontal="right" vertical="center"/>
    </xf>
    <xf numFmtId="4" fontId="2" fillId="0" borderId="1" xfId="0" applyNumberFormat="1" applyFont="1" applyBorder="1"/>
    <xf numFmtId="4" fontId="5" fillId="0" borderId="1" xfId="0" applyNumberFormat="1" applyFont="1" applyBorder="1" applyAlignment="1">
      <alignment horizontal="left" vertical="center"/>
    </xf>
    <xf numFmtId="4" fontId="9" fillId="0" borderId="0" xfId="0" applyNumberFormat="1" applyFont="1" applyAlignment="1">
      <alignment vertical="center" wrapText="1"/>
    </xf>
    <xf numFmtId="4" fontId="4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3" fontId="10" fillId="0" borderId="0" xfId="1" applyFont="1" applyFill="1" applyProtection="1"/>
    <xf numFmtId="43" fontId="11" fillId="0" borderId="0" xfId="1" applyFont="1" applyFill="1" applyProtection="1"/>
    <xf numFmtId="4" fontId="5" fillId="2" borderId="1" xfId="1" applyNumberFormat="1" applyFont="1" applyFill="1" applyBorder="1" applyAlignment="1" applyProtection="1">
      <alignment horizontal="right" vertical="center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5"/>
  <sheetViews>
    <sheetView tabSelected="1" topLeftCell="A18" workbookViewId="0">
      <selection activeCell="C29" sqref="C29"/>
    </sheetView>
  </sheetViews>
  <sheetFormatPr defaultRowHeight="15" x14ac:dyDescent="0.25"/>
  <cols>
    <col min="1" max="1" width="43.42578125" style="1" customWidth="1"/>
    <col min="2" max="3" width="20.7109375" style="15" customWidth="1"/>
    <col min="4" max="4" width="20.7109375" style="16" customWidth="1"/>
    <col min="5" max="5" width="12.85546875" style="28" bestFit="1" customWidth="1"/>
    <col min="6" max="6" width="11.85546875" style="29" bestFit="1" customWidth="1"/>
    <col min="7" max="7" width="9.140625" style="1"/>
    <col min="8" max="8" width="49" style="1" bestFit="1" customWidth="1"/>
    <col min="9" max="9" width="27.5703125" style="15" customWidth="1"/>
    <col min="10" max="16384" width="9.140625" style="1"/>
  </cols>
  <sheetData>
    <row r="1" spans="1:9" ht="15.75" x14ac:dyDescent="0.25">
      <c r="A1" s="2" t="s">
        <v>0</v>
      </c>
      <c r="B1" s="23"/>
      <c r="C1" s="10"/>
      <c r="D1" s="11"/>
      <c r="H1" s="32" t="s">
        <v>37</v>
      </c>
      <c r="I1" s="33"/>
    </row>
    <row r="2" spans="1:9" ht="15.75" x14ac:dyDescent="0.25">
      <c r="A2" s="2" t="s">
        <v>23</v>
      </c>
      <c r="B2" s="23"/>
      <c r="C2" s="10"/>
      <c r="D2" s="11"/>
      <c r="H2" s="34"/>
      <c r="I2" s="35"/>
    </row>
    <row r="3" spans="1:9" ht="15.75" x14ac:dyDescent="0.25">
      <c r="A3" s="2"/>
      <c r="B3" s="23"/>
      <c r="C3" s="10"/>
      <c r="D3" s="11"/>
      <c r="H3" s="38" t="str">
        <f>A6</f>
        <v>130   Soil &amp; Water</v>
      </c>
      <c r="I3" s="39"/>
    </row>
    <row r="4" spans="1:9" x14ac:dyDescent="0.25">
      <c r="A4" s="4"/>
      <c r="B4" s="26" t="s">
        <v>36</v>
      </c>
      <c r="C4" s="27" t="s">
        <v>38</v>
      </c>
      <c r="D4" s="12" t="s">
        <v>39</v>
      </c>
      <c r="H4" s="40"/>
      <c r="I4" s="41"/>
    </row>
    <row r="5" spans="1:9" x14ac:dyDescent="0.25">
      <c r="A5" s="5"/>
      <c r="B5" s="24"/>
      <c r="C5" s="13"/>
      <c r="D5" s="13"/>
      <c r="H5" s="6" t="s">
        <v>19</v>
      </c>
      <c r="I5" s="10"/>
    </row>
    <row r="6" spans="1:9" x14ac:dyDescent="0.25">
      <c r="A6" s="7" t="s">
        <v>2</v>
      </c>
      <c r="B6" s="14">
        <f>SUM(B7:B9)</f>
        <v>350462</v>
      </c>
      <c r="C6" s="14">
        <f>SUM(C7:C9)</f>
        <v>354540</v>
      </c>
      <c r="D6" s="14">
        <f>SUM(D7:D9)</f>
        <v>0</v>
      </c>
      <c r="H6" s="3"/>
      <c r="I6" s="10"/>
    </row>
    <row r="7" spans="1:9" x14ac:dyDescent="0.25">
      <c r="A7" s="5" t="s">
        <v>25</v>
      </c>
      <c r="B7" s="22">
        <v>180000</v>
      </c>
      <c r="C7" s="30">
        <v>180000</v>
      </c>
      <c r="D7" s="22">
        <v>0</v>
      </c>
      <c r="H7" s="6" t="s">
        <v>44</v>
      </c>
      <c r="I7" s="18">
        <v>251000</v>
      </c>
    </row>
    <row r="8" spans="1:9" x14ac:dyDescent="0.25">
      <c r="A8" s="5" t="s">
        <v>3</v>
      </c>
      <c r="B8" s="22">
        <v>168962</v>
      </c>
      <c r="C8" s="30">
        <v>173040</v>
      </c>
      <c r="D8" s="22">
        <v>0</v>
      </c>
      <c r="H8" s="6" t="s">
        <v>40</v>
      </c>
      <c r="I8" s="11">
        <f>C6</f>
        <v>354540</v>
      </c>
    </row>
    <row r="9" spans="1:9" x14ac:dyDescent="0.25">
      <c r="A9" s="5" t="s">
        <v>24</v>
      </c>
      <c r="B9" s="22">
        <v>1500</v>
      </c>
      <c r="C9" s="30">
        <v>1500</v>
      </c>
      <c r="D9" s="22">
        <v>0</v>
      </c>
      <c r="H9" s="6"/>
      <c r="I9" s="11"/>
    </row>
    <row r="10" spans="1:9" x14ac:dyDescent="0.25">
      <c r="A10" s="3"/>
      <c r="B10" s="10"/>
      <c r="C10" s="10"/>
      <c r="D10" s="11"/>
      <c r="H10" s="6" t="s">
        <v>1</v>
      </c>
      <c r="I10" s="17">
        <f>SUM(I7:I8)</f>
        <v>605540</v>
      </c>
    </row>
    <row r="11" spans="1:9" x14ac:dyDescent="0.25">
      <c r="A11" s="4"/>
      <c r="B11" s="26" t="s">
        <v>36</v>
      </c>
      <c r="C11" s="27" t="s">
        <v>38</v>
      </c>
      <c r="D11" s="12" t="s">
        <v>39</v>
      </c>
      <c r="H11" s="3"/>
      <c r="I11" s="11"/>
    </row>
    <row r="12" spans="1:9" x14ac:dyDescent="0.25">
      <c r="A12" s="5"/>
      <c r="B12" s="24"/>
      <c r="C12" s="13"/>
      <c r="D12" s="13"/>
      <c r="H12" s="3"/>
      <c r="I12" s="11"/>
    </row>
    <row r="13" spans="1:9" x14ac:dyDescent="0.25">
      <c r="A13" s="7" t="s">
        <v>2</v>
      </c>
      <c r="B13" s="14">
        <f>SUM(B14:B29)</f>
        <v>582601.81999999995</v>
      </c>
      <c r="C13" s="14">
        <f>SUM(C14:C29)</f>
        <v>605540</v>
      </c>
      <c r="D13" s="14">
        <f>SUM(D14:D29)</f>
        <v>0</v>
      </c>
      <c r="H13" s="6" t="s">
        <v>41</v>
      </c>
      <c r="I13" s="11"/>
    </row>
    <row r="14" spans="1:9" x14ac:dyDescent="0.25">
      <c r="A14" s="5" t="s">
        <v>4</v>
      </c>
      <c r="B14" s="22">
        <v>210000</v>
      </c>
      <c r="C14" s="30">
        <v>224000</v>
      </c>
      <c r="D14" s="22">
        <v>0</v>
      </c>
      <c r="H14" s="6"/>
      <c r="I14" s="11"/>
    </row>
    <row r="15" spans="1:9" x14ac:dyDescent="0.25">
      <c r="A15" s="5" t="s">
        <v>5</v>
      </c>
      <c r="B15" s="22">
        <v>20000</v>
      </c>
      <c r="C15" s="30">
        <v>20000</v>
      </c>
      <c r="D15" s="22">
        <v>0</v>
      </c>
      <c r="H15" s="6" t="s">
        <v>42</v>
      </c>
      <c r="I15" s="11">
        <f>C13</f>
        <v>605540</v>
      </c>
    </row>
    <row r="16" spans="1:9" x14ac:dyDescent="0.25">
      <c r="A16" s="5" t="s">
        <v>6</v>
      </c>
      <c r="B16" s="22">
        <v>7500</v>
      </c>
      <c r="C16" s="30">
        <v>7500</v>
      </c>
      <c r="D16" s="22">
        <v>0</v>
      </c>
      <c r="H16" s="6" t="s">
        <v>43</v>
      </c>
      <c r="I16" s="18">
        <v>0</v>
      </c>
    </row>
    <row r="17" spans="1:9" x14ac:dyDescent="0.25">
      <c r="A17" s="5" t="s">
        <v>7</v>
      </c>
      <c r="B17" s="22">
        <v>14812</v>
      </c>
      <c r="C17" s="30">
        <v>14812</v>
      </c>
      <c r="D17" s="22">
        <v>0</v>
      </c>
      <c r="H17" s="6" t="s">
        <v>1</v>
      </c>
      <c r="I17" s="17">
        <f>SUM(I15:I16)</f>
        <v>605540</v>
      </c>
    </row>
    <row r="18" spans="1:9" x14ac:dyDescent="0.25">
      <c r="A18" s="5" t="s">
        <v>8</v>
      </c>
      <c r="B18" s="22">
        <v>7500</v>
      </c>
      <c r="C18" s="30">
        <v>7500</v>
      </c>
      <c r="D18" s="22">
        <v>0</v>
      </c>
      <c r="H18" s="6"/>
      <c r="I18" s="17"/>
    </row>
    <row r="19" spans="1:9" x14ac:dyDescent="0.25">
      <c r="A19" s="5" t="s">
        <v>9</v>
      </c>
      <c r="B19" s="22">
        <v>20000</v>
      </c>
      <c r="C19" s="30">
        <v>20000</v>
      </c>
      <c r="D19" s="22">
        <v>0</v>
      </c>
      <c r="H19" s="8" t="s">
        <v>20</v>
      </c>
      <c r="I19" s="19">
        <f>SUM(I10-I17)</f>
        <v>0</v>
      </c>
    </row>
    <row r="20" spans="1:9" x14ac:dyDescent="0.25">
      <c r="A20" s="5" t="s">
        <v>10</v>
      </c>
      <c r="B20" s="22">
        <v>15000</v>
      </c>
      <c r="C20" s="30">
        <v>15000</v>
      </c>
      <c r="D20" s="22">
        <v>0</v>
      </c>
      <c r="H20" s="9"/>
      <c r="I20" s="20"/>
    </row>
    <row r="21" spans="1:9" ht="24" x14ac:dyDescent="0.4">
      <c r="A21" s="5" t="s">
        <v>11</v>
      </c>
      <c r="B21" s="22">
        <v>10000</v>
      </c>
      <c r="C21" s="30">
        <v>10000</v>
      </c>
      <c r="D21" s="22">
        <v>0</v>
      </c>
      <c r="H21" s="36" t="s">
        <v>22</v>
      </c>
      <c r="I21" s="36"/>
    </row>
    <row r="22" spans="1:9" x14ac:dyDescent="0.25">
      <c r="A22" s="5" t="s">
        <v>12</v>
      </c>
      <c r="B22" s="22">
        <v>31000</v>
      </c>
      <c r="C22" s="30">
        <v>31000</v>
      </c>
      <c r="D22" s="22">
        <v>0</v>
      </c>
      <c r="H22" s="37" t="s">
        <v>21</v>
      </c>
      <c r="I22" s="37"/>
    </row>
    <row r="23" spans="1:9" ht="15" customHeight="1" x14ac:dyDescent="0.25">
      <c r="A23" s="5" t="s">
        <v>26</v>
      </c>
      <c r="B23" s="22">
        <v>60000</v>
      </c>
      <c r="C23" s="30">
        <v>60000</v>
      </c>
      <c r="D23" s="22">
        <v>0</v>
      </c>
      <c r="H23" s="31" t="s">
        <v>27</v>
      </c>
      <c r="I23" s="31"/>
    </row>
    <row r="24" spans="1:9" ht="15" customHeight="1" x14ac:dyDescent="0.25">
      <c r="A24" s="5" t="s">
        <v>13</v>
      </c>
      <c r="B24" s="22">
        <v>1500</v>
      </c>
      <c r="C24" s="30">
        <v>1500</v>
      </c>
      <c r="D24" s="22">
        <v>0</v>
      </c>
      <c r="H24" s="31"/>
      <c r="I24" s="31"/>
    </row>
    <row r="25" spans="1:9" ht="18.75" customHeight="1" x14ac:dyDescent="0.25">
      <c r="A25" s="5" t="s">
        <v>14</v>
      </c>
      <c r="B25" s="22">
        <v>0</v>
      </c>
      <c r="C25" s="30">
        <v>0</v>
      </c>
      <c r="D25" s="22">
        <v>0</v>
      </c>
      <c r="H25" s="21"/>
      <c r="I25" s="25"/>
    </row>
    <row r="26" spans="1:9" x14ac:dyDescent="0.25">
      <c r="A26" s="5" t="s">
        <v>15</v>
      </c>
      <c r="B26" s="22">
        <v>3000</v>
      </c>
      <c r="C26" s="30">
        <v>3500</v>
      </c>
      <c r="D26" s="22">
        <v>0</v>
      </c>
    </row>
    <row r="27" spans="1:9" x14ac:dyDescent="0.25">
      <c r="A27" s="5" t="s">
        <v>16</v>
      </c>
      <c r="B27" s="22">
        <v>70000</v>
      </c>
      <c r="C27" s="30">
        <v>70000</v>
      </c>
      <c r="D27" s="22">
        <v>0</v>
      </c>
    </row>
    <row r="28" spans="1:9" x14ac:dyDescent="0.25">
      <c r="A28" s="5" t="s">
        <v>17</v>
      </c>
      <c r="B28" s="22">
        <v>50000</v>
      </c>
      <c r="C28" s="30">
        <v>50000</v>
      </c>
      <c r="D28" s="22">
        <v>0</v>
      </c>
    </row>
    <row r="29" spans="1:9" x14ac:dyDescent="0.25">
      <c r="A29" s="5" t="s">
        <v>18</v>
      </c>
      <c r="B29" s="22">
        <v>62289.82</v>
      </c>
      <c r="C29" s="30">
        <v>70728</v>
      </c>
      <c r="D29" s="22">
        <v>0</v>
      </c>
    </row>
    <row r="30" spans="1:9" x14ac:dyDescent="0.25">
      <c r="B30" s="16"/>
    </row>
    <row r="32" spans="1:9" ht="15.75" x14ac:dyDescent="0.25">
      <c r="A32" s="2" t="s">
        <v>0</v>
      </c>
      <c r="B32" s="23"/>
      <c r="C32" s="10"/>
      <c r="D32" s="11"/>
      <c r="H32" s="32" t="s">
        <v>37</v>
      </c>
      <c r="I32" s="33"/>
    </row>
    <row r="33" spans="1:9" ht="15.75" x14ac:dyDescent="0.25">
      <c r="A33" s="2" t="s">
        <v>29</v>
      </c>
      <c r="B33" s="23"/>
      <c r="C33" s="10"/>
      <c r="D33" s="11"/>
      <c r="H33" s="34"/>
      <c r="I33" s="35"/>
    </row>
    <row r="34" spans="1:9" ht="15.75" x14ac:dyDescent="0.25">
      <c r="A34" s="2"/>
      <c r="B34" s="23"/>
      <c r="C34" s="10"/>
      <c r="D34" s="11"/>
      <c r="H34" s="38" t="str">
        <f>A37</f>
        <v>168  H2Ohio</v>
      </c>
      <c r="I34" s="39"/>
    </row>
    <row r="35" spans="1:9" x14ac:dyDescent="0.25">
      <c r="A35" s="4"/>
      <c r="B35" s="26" t="s">
        <v>36</v>
      </c>
      <c r="C35" s="27" t="s">
        <v>38</v>
      </c>
      <c r="D35" s="12" t="s">
        <v>39</v>
      </c>
      <c r="H35" s="40"/>
      <c r="I35" s="41"/>
    </row>
    <row r="36" spans="1:9" x14ac:dyDescent="0.25">
      <c r="A36" s="5"/>
      <c r="B36" s="24"/>
      <c r="C36" s="13"/>
      <c r="D36" s="13"/>
      <c r="H36" s="6" t="s">
        <v>19</v>
      </c>
      <c r="I36" s="10"/>
    </row>
    <row r="37" spans="1:9" x14ac:dyDescent="0.25">
      <c r="A37" s="7" t="s">
        <v>28</v>
      </c>
      <c r="B37" s="14">
        <f>SUM(B38:B40)</f>
        <v>20000</v>
      </c>
      <c r="C37" s="14">
        <f>SUM(C38:C40)</f>
        <v>60000</v>
      </c>
      <c r="D37" s="14">
        <f>SUM(D38:D40)</f>
        <v>0</v>
      </c>
      <c r="H37" s="3"/>
      <c r="I37" s="10"/>
    </row>
    <row r="38" spans="1:9" x14ac:dyDescent="0.25">
      <c r="A38" s="5" t="s">
        <v>30</v>
      </c>
      <c r="B38" s="22">
        <v>20000</v>
      </c>
      <c r="C38" s="30">
        <v>60000</v>
      </c>
      <c r="D38" s="22">
        <v>0</v>
      </c>
      <c r="H38" s="6" t="s">
        <v>44</v>
      </c>
      <c r="I38" s="18">
        <v>25000</v>
      </c>
    </row>
    <row r="39" spans="1:9" x14ac:dyDescent="0.25">
      <c r="A39" s="3"/>
      <c r="B39" s="10"/>
      <c r="C39" s="10"/>
      <c r="D39" s="11"/>
      <c r="H39" s="6" t="s">
        <v>40</v>
      </c>
      <c r="I39" s="11">
        <f>C37</f>
        <v>60000</v>
      </c>
    </row>
    <row r="40" spans="1:9" x14ac:dyDescent="0.25">
      <c r="A40" s="4"/>
      <c r="B40" s="26" t="s">
        <v>36</v>
      </c>
      <c r="C40" s="27" t="s">
        <v>38</v>
      </c>
      <c r="D40" s="12" t="s">
        <v>39</v>
      </c>
      <c r="H40" s="6"/>
      <c r="I40" s="11"/>
    </row>
    <row r="41" spans="1:9" x14ac:dyDescent="0.25">
      <c r="A41" s="5"/>
      <c r="B41" s="24"/>
      <c r="C41" s="13"/>
      <c r="D41" s="13"/>
      <c r="H41" s="6" t="s">
        <v>1</v>
      </c>
      <c r="I41" s="17">
        <f>SUM(I38:I39)</f>
        <v>85000</v>
      </c>
    </row>
    <row r="42" spans="1:9" x14ac:dyDescent="0.25">
      <c r="A42" s="7" t="str">
        <f>A37</f>
        <v>168  H2Ohio</v>
      </c>
      <c r="B42" s="14">
        <f>SUM(B43:B48)</f>
        <v>70054.720000000001</v>
      </c>
      <c r="C42" s="14">
        <f>SUM(C43:C48)</f>
        <v>72600</v>
      </c>
      <c r="D42" s="14">
        <f>SUM(D43:D48)</f>
        <v>0</v>
      </c>
      <c r="H42" s="3"/>
      <c r="I42" s="11"/>
    </row>
    <row r="43" spans="1:9" x14ac:dyDescent="0.25">
      <c r="A43" s="5" t="s">
        <v>31</v>
      </c>
      <c r="B43" s="22">
        <v>47254.720000000001</v>
      </c>
      <c r="C43" s="30">
        <v>47000</v>
      </c>
      <c r="D43" s="22">
        <v>0</v>
      </c>
      <c r="H43" s="3"/>
      <c r="I43" s="11"/>
    </row>
    <row r="44" spans="1:9" x14ac:dyDescent="0.25">
      <c r="A44" s="5" t="s">
        <v>32</v>
      </c>
      <c r="B44" s="22">
        <v>6500</v>
      </c>
      <c r="C44" s="30">
        <v>6500</v>
      </c>
      <c r="D44" s="22">
        <v>0</v>
      </c>
      <c r="H44" s="6" t="s">
        <v>41</v>
      </c>
      <c r="I44" s="11"/>
    </row>
    <row r="45" spans="1:9" x14ac:dyDescent="0.25">
      <c r="A45" s="5" t="s">
        <v>33</v>
      </c>
      <c r="B45" s="22">
        <v>300</v>
      </c>
      <c r="C45" s="30">
        <v>100</v>
      </c>
      <c r="D45" s="22">
        <v>0</v>
      </c>
      <c r="H45" s="6"/>
      <c r="I45" s="11"/>
    </row>
    <row r="46" spans="1:9" x14ac:dyDescent="0.25">
      <c r="A46" s="5" t="s">
        <v>34</v>
      </c>
      <c r="B46" s="22">
        <v>6000</v>
      </c>
      <c r="C46" s="30">
        <v>7000</v>
      </c>
      <c r="D46" s="22">
        <v>0</v>
      </c>
      <c r="H46" s="6" t="s">
        <v>42</v>
      </c>
      <c r="I46" s="11">
        <f>C42</f>
        <v>72600</v>
      </c>
    </row>
    <row r="47" spans="1:9" x14ac:dyDescent="0.25">
      <c r="A47" s="5" t="s">
        <v>35</v>
      </c>
      <c r="B47" s="22">
        <v>10000</v>
      </c>
      <c r="C47" s="30">
        <v>12000</v>
      </c>
      <c r="D47" s="22">
        <v>0</v>
      </c>
      <c r="H47" s="6" t="s">
        <v>43</v>
      </c>
      <c r="I47" s="18">
        <v>12400</v>
      </c>
    </row>
    <row r="48" spans="1:9" x14ac:dyDescent="0.25">
      <c r="H48" s="6" t="s">
        <v>1</v>
      </c>
      <c r="I48" s="17">
        <f>SUM(I46:I47)</f>
        <v>85000</v>
      </c>
    </row>
    <row r="49" spans="8:9" x14ac:dyDescent="0.25">
      <c r="H49" s="6"/>
      <c r="I49" s="17"/>
    </row>
    <row r="50" spans="8:9" x14ac:dyDescent="0.25">
      <c r="H50" s="8" t="s">
        <v>20</v>
      </c>
      <c r="I50" s="19">
        <f>SUM(I41-I48)</f>
        <v>0</v>
      </c>
    </row>
    <row r="51" spans="8:9" x14ac:dyDescent="0.25">
      <c r="H51" s="9"/>
      <c r="I51" s="20"/>
    </row>
    <row r="52" spans="8:9" ht="24" x14ac:dyDescent="0.4">
      <c r="H52" s="36" t="s">
        <v>22</v>
      </c>
      <c r="I52" s="36"/>
    </row>
    <row r="53" spans="8:9" x14ac:dyDescent="0.25">
      <c r="H53" s="37" t="s">
        <v>21</v>
      </c>
      <c r="I53" s="37"/>
    </row>
    <row r="54" spans="8:9" x14ac:dyDescent="0.25">
      <c r="H54" s="31" t="s">
        <v>27</v>
      </c>
      <c r="I54" s="31"/>
    </row>
    <row r="55" spans="8:9" x14ac:dyDescent="0.25">
      <c r="H55" s="31"/>
      <c r="I55" s="31"/>
    </row>
  </sheetData>
  <mergeCells count="12">
    <mergeCell ref="H54:I55"/>
    <mergeCell ref="H32:I33"/>
    <mergeCell ref="H34:I34"/>
    <mergeCell ref="H35:I35"/>
    <mergeCell ref="H52:I52"/>
    <mergeCell ref="H53:I53"/>
    <mergeCell ref="H23:I24"/>
    <mergeCell ref="H1:I2"/>
    <mergeCell ref="H21:I21"/>
    <mergeCell ref="H22:I22"/>
    <mergeCell ref="H3:I3"/>
    <mergeCell ref="H4:I4"/>
  </mergeCells>
  <pageMargins left="0.7" right="0.7" top="0.75" bottom="0.75" header="0.3" footer="0.3"/>
  <pageSetup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</dc:creator>
  <cp:lastModifiedBy>Stang, Chad - FPAC-NRCS, OH</cp:lastModifiedBy>
  <cp:lastPrinted>2023-10-17T00:17:41Z</cp:lastPrinted>
  <dcterms:created xsi:type="dcterms:W3CDTF">2017-09-26T15:48:47Z</dcterms:created>
  <dcterms:modified xsi:type="dcterms:W3CDTF">2023-10-19T18:10:13Z</dcterms:modified>
</cp:coreProperties>
</file>